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45 EXCEL 4TO TRIMESTRE\"/>
    </mc:Choice>
  </mc:AlternateContent>
  <xr:revisionPtr revIDLastSave="0" documentId="13_ncr:1_{26A4BADD-22DC-4CB3-8904-1D4DF51FCD6B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EAI!$A$1:$H$68</definedName>
  </definedNames>
  <calcPr calcId="191029"/>
  <fileRecoveryPr autoRecover="0"/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H21" i="4"/>
  <c r="H39" i="4" s="1"/>
  <c r="H16" i="4"/>
  <c r="E16" i="4"/>
  <c r="E31" i="4"/>
  <c r="E39" i="4" s="1"/>
</calcChain>
</file>

<file path=xl/sharedStrings.xml><?xml version="1.0" encoding="utf-8"?>
<sst xmlns="http://schemas.openxmlformats.org/spreadsheetml/2006/main" count="98" uniqueCount="50">
  <si>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</si>
  <si>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</si>
  <si>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</si>
  <si>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</si>
  <si>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</si>
  <si>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</si>
  <si>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</si>
  <si>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</si>
  <si>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</si>
  <si>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</si>
  <si>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</si>
  <si>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</si>
  <si>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</si>
  <si>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</si>
  <si>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</si>
  <si>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</si>
  <si>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</si>
  <si>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</si>
  <si>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</si>
  <si>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</si>
  <si>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</si>
  <si>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</si>
  <si>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</si>
  <si>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</si>
  <si>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</si>
  <si>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</si>
  <si>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</si>
  <si>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</si>
  <si>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</si>
  <si>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</si>
  <si>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</si>
  <si>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</si>
  <si>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</si>
  <si>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</si>
  <si>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</si>
  <si>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</si>
  <si>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</si>
  <si>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</si>
  <si>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</si>
  <si>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</si>
  <si>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</si>
  <si>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</si>
  <si>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</si>
  <si>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</si>
  <si>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</si>
  <si>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</si>
  <si>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</si>
  <si>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</si>
  <si>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</si>
  <si>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MUNICIPIO DE SAN FELIPE
ESTADO ANALÍTICO DE INGRESOS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</si>
</sst>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1</xdr:rowOff>
    </xdr:from>
    <xdr:to>
      <xdr:col>7</xdr:col>
      <xdr:colOff>889000</xdr:colOff>
      <xdr:row>48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9050"/>
        <a:stretch/>
      </xdr:blipFill>
      <xdr:spPr>
        <a:xfrm>
          <a:off x="111125" y="8604251"/>
          <a:ext cx="9715500" cy="428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view="pageBreakPreview" zoomScaleNormal="100" zoomScaleSheetLayoutView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19042124.440000001</v>
      </c>
      <c r="D5" s="21">
        <v>2670403.5499999998</v>
      </c>
      <c r="E5" s="21">
        <f>C5+D5</f>
        <v>21712527.990000002</v>
      </c>
      <c r="F5" s="21">
        <v>21746751.109999999</v>
      </c>
      <c r="G5" s="21">
        <v>21746751.109999999</v>
      </c>
      <c r="H5" s="21">
        <f>G5-C5</f>
        <v>2704626.6699999981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5322168.63</v>
      </c>
      <c r="D8" s="22">
        <v>115917.83</v>
      </c>
      <c r="E8" s="22">
        <f t="shared" si="0"/>
        <v>5438086.46</v>
      </c>
      <c r="F8" s="22">
        <v>5599666.0800000001</v>
      </c>
      <c r="G8" s="22">
        <v>5599666.0800000001</v>
      </c>
      <c r="H8" s="22">
        <f t="shared" si="1"/>
        <v>277497.45000000019</v>
      </c>
      <c r="I8" s="45" t="s">
        <v>39</v>
      </c>
    </row>
    <row r="9" spans="1:9" x14ac:dyDescent="0.2">
      <c r="A9" s="33"/>
      <c r="B9" s="43" t="s">
        <v>4</v>
      </c>
      <c r="C9" s="22">
        <v>7414249.3300000001</v>
      </c>
      <c r="D9" s="22">
        <v>-3575392.86</v>
      </c>
      <c r="E9" s="22">
        <f t="shared" si="0"/>
        <v>3838856.47</v>
      </c>
      <c r="F9" s="22">
        <v>3800735.37</v>
      </c>
      <c r="G9" s="22">
        <v>3800735.37</v>
      </c>
      <c r="H9" s="22">
        <f t="shared" si="1"/>
        <v>-3613513.96</v>
      </c>
      <c r="I9" s="45" t="s">
        <v>40</v>
      </c>
    </row>
    <row r="10" spans="1:9" x14ac:dyDescent="0.2">
      <c r="A10" s="34"/>
      <c r="B10" s="44" t="s">
        <v>5</v>
      </c>
      <c r="C10" s="22">
        <v>2617344.6</v>
      </c>
      <c r="D10" s="22">
        <v>-210273.35</v>
      </c>
      <c r="E10" s="22">
        <f t="shared" ref="E10:E13" si="2">C10+D10</f>
        <v>2407071.25</v>
      </c>
      <c r="F10" s="22">
        <v>2571182.37</v>
      </c>
      <c r="G10" s="22">
        <v>2571182.37</v>
      </c>
      <c r="H10" s="22">
        <f t="shared" ref="H10:H13" si="3">G10-C10</f>
        <v>-46162.229999999981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368584034</v>
      </c>
      <c r="D12" s="22">
        <v>63244641.82</v>
      </c>
      <c r="E12" s="22">
        <f t="shared" si="2"/>
        <v>431828675.81999999</v>
      </c>
      <c r="F12" s="22">
        <v>403183679.61000001</v>
      </c>
      <c r="G12" s="22">
        <v>411973231.58999997</v>
      </c>
      <c r="H12" s="22">
        <f t="shared" si="3"/>
        <v>43389197.589999974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402979921</v>
      </c>
      <c r="D16" s="23">
        <f t="shared" ref="D16:H16" si="6">SUM(D5:D14)</f>
        <v>62245296.990000002</v>
      </c>
      <c r="E16" s="23">
        <f t="shared" si="6"/>
        <v>465225217.99000001</v>
      </c>
      <c r="F16" s="23">
        <f t="shared" si="6"/>
        <v>436902014.54000002</v>
      </c>
      <c r="G16" s="11">
        <f t="shared" si="6"/>
        <v>445691566.51999998</v>
      </c>
      <c r="H16" s="12">
        <f t="shared" si="6"/>
        <v>42711645.519999973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402979921</v>
      </c>
      <c r="D21" s="24">
        <f t="shared" si="7"/>
        <v>62245296.990000002</v>
      </c>
      <c r="E21" s="24">
        <f t="shared" si="7"/>
        <v>465225217.99000001</v>
      </c>
      <c r="F21" s="24">
        <f t="shared" si="7"/>
        <v>436902014.54000002</v>
      </c>
      <c r="G21" s="24">
        <f t="shared" si="7"/>
        <v>445691566.51999998</v>
      </c>
      <c r="H21" s="24">
        <f t="shared" si="7"/>
        <v>42711645.519999973</v>
      </c>
      <c r="I21" s="45" t="s">
        <v>46</v>
      </c>
    </row>
    <row r="22" spans="1:9" x14ac:dyDescent="0.2">
      <c r="A22" s="16"/>
      <c r="B22" s="17" t="s">
        <v>0</v>
      </c>
      <c r="C22" s="25">
        <v>19042124.440000001</v>
      </c>
      <c r="D22" s="25">
        <v>2670403.5499999998</v>
      </c>
      <c r="E22" s="25">
        <f t="shared" ref="E22:E25" si="8">C22+D22</f>
        <v>21712527.990000002</v>
      </c>
      <c r="F22" s="25">
        <v>21746751.109999999</v>
      </c>
      <c r="G22" s="25">
        <v>21746751.109999999</v>
      </c>
      <c r="H22" s="25">
        <f t="shared" ref="H22:H25" si="9">G22-C22</f>
        <v>2704626.6699999981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5322168.63</v>
      </c>
      <c r="D25" s="25">
        <v>115917.83</v>
      </c>
      <c r="E25" s="25">
        <f t="shared" si="8"/>
        <v>5438086.46</v>
      </c>
      <c r="F25" s="25">
        <v>5599666.0800000001</v>
      </c>
      <c r="G25" s="25">
        <v>5599666.0800000001</v>
      </c>
      <c r="H25" s="25">
        <f t="shared" si="9"/>
        <v>277497.45000000019</v>
      </c>
      <c r="I25" s="45" t="s">
        <v>39</v>
      </c>
    </row>
    <row r="26" spans="1:9" x14ac:dyDescent="0.2">
      <c r="A26" s="16"/>
      <c r="B26" s="17" t="s">
        <v>28</v>
      </c>
      <c r="C26" s="25">
        <v>7414249.3300000001</v>
      </c>
      <c r="D26" s="25">
        <v>-3575392.86</v>
      </c>
      <c r="E26" s="25">
        <f t="shared" ref="E26" si="10">C26+D26</f>
        <v>3838856.47</v>
      </c>
      <c r="F26" s="25">
        <v>3800735.37</v>
      </c>
      <c r="G26" s="25">
        <v>3800735.37</v>
      </c>
      <c r="H26" s="25">
        <f t="shared" ref="H26" si="11">G26-C26</f>
        <v>-3613513.96</v>
      </c>
      <c r="I26" s="45" t="s">
        <v>40</v>
      </c>
    </row>
    <row r="27" spans="1:9" x14ac:dyDescent="0.2">
      <c r="A27" s="16"/>
      <c r="B27" s="17" t="s">
        <v>29</v>
      </c>
      <c r="C27" s="25">
        <v>2617344.6</v>
      </c>
      <c r="D27" s="25">
        <v>-210273.35</v>
      </c>
      <c r="E27" s="25">
        <f t="shared" ref="E27:E29" si="12">C27+D27</f>
        <v>2407071.25</v>
      </c>
      <c r="F27" s="25">
        <v>2571182.37</v>
      </c>
      <c r="G27" s="25">
        <v>2571182.37</v>
      </c>
      <c r="H27" s="25">
        <f t="shared" ref="H27:H29" si="13">G27-C27</f>
        <v>-46162.229999999981</v>
      </c>
      <c r="I27" s="45" t="s">
        <v>41</v>
      </c>
    </row>
    <row r="28" spans="1:9" ht="22.5" x14ac:dyDescent="0.2">
      <c r="A28" s="16"/>
      <c r="B28" s="17" t="s">
        <v>30</v>
      </c>
      <c r="C28" s="25">
        <v>368584034</v>
      </c>
      <c r="D28" s="25">
        <v>63244641.82</v>
      </c>
      <c r="E28" s="25">
        <f t="shared" si="12"/>
        <v>431828675.81999999</v>
      </c>
      <c r="F28" s="25">
        <v>403183679.61000001</v>
      </c>
      <c r="G28" s="25">
        <v>411973231.58999997</v>
      </c>
      <c r="H28" s="25">
        <f t="shared" si="13"/>
        <v>43389197.589999974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402979921</v>
      </c>
      <c r="D39" s="23">
        <f t="shared" ref="D39:H39" si="18">SUM(D37+D31+D21)</f>
        <v>62245296.990000002</v>
      </c>
      <c r="E39" s="23">
        <f t="shared" si="18"/>
        <v>465225217.99000001</v>
      </c>
      <c r="F39" s="23">
        <f t="shared" si="18"/>
        <v>436902014.54000002</v>
      </c>
      <c r="G39" s="23">
        <f t="shared" si="18"/>
        <v>445691566.51999998</v>
      </c>
      <c r="H39" s="12">
        <f t="shared" si="18"/>
        <v>42711645.519999973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25" right="0.25" top="0.75" bottom="0.75" header="0.3" footer="0.3"/>
  <pageSetup paperSize="9" fitToWidth="0" fitToHeight="0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2021-01-29T18:33:17Z</cp:lastPrinted>
  <dcterms:created xsi:type="dcterms:W3CDTF">2012-12-11T20:48:19Z</dcterms:created>
  <dcterms:modified xsi:type="dcterms:W3CDTF">2021-02-16T20:58:05Z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